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ăm 2025\Mầm non Hoa Ban\"/>
    </mc:Choice>
  </mc:AlternateContent>
  <xr:revisionPtr revIDLastSave="0" documentId="13_ncr:1_{945FFE39-8572-4576-96FB-47EBC5746C6C}" xr6:coauthVersionLast="45" xr6:coauthVersionMax="45" xr10:uidLastSave="{00000000-0000-0000-0000-000000000000}"/>
  <bookViews>
    <workbookView xWindow="-108" yWindow="-108" windowWidth="23256" windowHeight="12576" xr2:uid="{254A9BB0-D4F0-4B58-92D3-6D5B58FC5BE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21" i="1"/>
  <c r="D11" i="1"/>
  <c r="D10" i="1"/>
  <c r="D8" i="1" s="1"/>
  <c r="D22" i="1"/>
  <c r="D30" i="1"/>
  <c r="C36" i="1" l="1"/>
  <c r="C21" i="1"/>
  <c r="C31" i="1"/>
  <c r="C11" i="1"/>
  <c r="C30" i="1"/>
  <c r="C33" i="1"/>
  <c r="C22" i="1"/>
  <c r="C16" i="1"/>
  <c r="C10" i="1"/>
  <c r="C8" i="1" s="1"/>
  <c r="C25" i="1"/>
</calcChain>
</file>

<file path=xl/sharedStrings.xml><?xml version="1.0" encoding="utf-8"?>
<sst xmlns="http://schemas.openxmlformats.org/spreadsheetml/2006/main" count="57" uniqueCount="48">
  <si>
    <t>VII. KẾT QUẢ TÀI CHÍNH</t>
  </si>
  <si>
    <t>TT</t>
  </si>
  <si>
    <t>Chỉ số đánh giá</t>
  </si>
  <si>
    <t>Năm báo cáo</t>
  </si>
  <si>
    <t>Năm trước liền kề năm báo cáo</t>
  </si>
  <si>
    <t>Biên độ hoạt động trung bình 3 năm</t>
  </si>
  <si>
    <t>Chỉ số tăng trưởng bền vững</t>
  </si>
  <si>
    <t>Chỉ số thống kê</t>
  </si>
  <si>
    <t>A</t>
  </si>
  <si>
    <t>TỔNG THU HOẠT ĐỘNG</t>
  </si>
  <si>
    <t>I</t>
  </si>
  <si>
    <t>Hỗ trợ chi thường xuyên từ Nhà nước/nhà đầu tư</t>
  </si>
  <si>
    <t>II</t>
  </si>
  <si>
    <t>Thu giáo dục và đào tạo</t>
  </si>
  <si>
    <t>Học phí, lệ phí từ người học</t>
  </si>
  <si>
    <t>Hợp đồng, tài trợ từ NSNN</t>
  </si>
  <si>
    <t>Hợp đồng, tài trợ từ bên ngoài</t>
  </si>
  <si>
    <t>Thu khác</t>
  </si>
  <si>
    <t>III</t>
  </si>
  <si>
    <t>Thu khoa học và công nghệ</t>
  </si>
  <si>
    <t>IV</t>
  </si>
  <si>
    <t>Thu khác (thu nhập ròng)</t>
  </si>
  <si>
    <t>B</t>
  </si>
  <si>
    <t>TỔNG CHI HOẠT ĐỘNG</t>
  </si>
  <si>
    <t>Chi lương, thu nhập</t>
  </si>
  <si>
    <t>Chi lương, thu nhập của giảng viên</t>
  </si>
  <si>
    <t>Chi lương, thu nhập cho cán bộ khác</t>
  </si>
  <si>
    <t>Chi cơ sở vật chất và dịch vụ</t>
  </si>
  <si>
    <t>Chi cho đào tạo</t>
  </si>
  <si>
    <t>Chi cho nghiên cứu</t>
  </si>
  <si>
    <t>Chi cho phát triển đội ngũ</t>
  </si>
  <si>
    <t>Chi phí chung và chi khác</t>
  </si>
  <si>
    <t>Chi hỗ trợ người học</t>
  </si>
  <si>
    <t>Chi học bổng và hỗ trợ học tập</t>
  </si>
  <si>
    <t>Chi hoạt động nghiên cứu</t>
  </si>
  <si>
    <t>Chi hoạt động khác</t>
  </si>
  <si>
    <t>Chi khác</t>
  </si>
  <si>
    <t>C</t>
  </si>
  <si>
    <t>CHÊNH LỆCH THU CHI</t>
  </si>
  <si>
    <r>
      <t>2. Kết quả thu chi hoạt động</t>
    </r>
    <r>
      <rPr>
        <b/>
        <vertAlign val="superscript"/>
        <sz val="14"/>
        <color rgb="FF000000"/>
        <rFont val="Times New Roman"/>
        <family val="1"/>
      </rPr>
      <t>16</t>
    </r>
  </si>
  <si>
    <t>Nguồn năm trước chuyển sang( Cải cách lương)</t>
  </si>
  <si>
    <t>DỰ toán bị hủy</t>
  </si>
  <si>
    <t>V</t>
  </si>
  <si>
    <t>Năm báo cáo 2024</t>
  </si>
  <si>
    <r>
      <t>1. Các chỉ số đánh giá về tài chính</t>
    </r>
    <r>
      <rPr>
        <b/>
        <vertAlign val="superscript"/>
        <sz val="9"/>
        <color rgb="FF000000"/>
        <rFont val="Times New Roman"/>
        <family val="1"/>
      </rPr>
      <t>15</t>
    </r>
  </si>
  <si>
    <t>Mường nhé, ngày    tháng 3 năm 2025</t>
  </si>
  <si>
    <t>Thủ trưởng đơn vị</t>
  </si>
  <si>
    <t>(Ký, họ tên)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</si>
</sst>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0" x14ac:knownFonts="1">
    <font>
      <sz val="14"/>
      <color theme="1"/>
      <name val="Times New Roman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vertAlign val="superscript"/>
      <sz val="14"/>
      <color rgb="FF000000"/>
      <name val="Times New Roman"/>
      <family val="1"/>
    </font>
    <font>
      <b/>
      <sz val="9"/>
      <color rgb="FF000000"/>
      <name val="Times New Roman"/>
      <family val="1"/>
    </font>
    <font>
      <b/>
      <vertAlign val="superscript"/>
      <sz val="9"/>
      <color rgb="FF000000"/>
      <name val="Times New Roman"/>
      <family val="1"/>
    </font>
    <font>
      <b/>
      <i/>
      <sz val="14"/>
      <color theme="1"/>
      <name val="Times New Roman"/>
      <family val="1"/>
    </font>
    <font>
      <b/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/>
    <xf numFmtId="0" fontId="3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vertical="top" wrapText="1"/>
    </xf>
    <xf numFmtId="164" fontId="0" fillId="0" borderId="0" xfId="0" applyNumberFormat="1"/>
    <xf numFmtId="164" fontId="0" fillId="0" borderId="1" xfId="0" applyNumberFormat="1" applyBorder="1"/>
    <xf numFmtId="0" fontId="6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602D6-550A-469A-9236-546A718314C8}">
  <dimension ref="A1:E39"/>
  <sheetViews>
    <sheetView tabSelected="1" topLeftCell="A37" workbookViewId="0">
      <selection activeCell="B9" sqref="B9"/>
    </sheetView>
  </sheetViews>
  <sheetFormatPr defaultRowHeight="18" x14ac:dyDescent="0.35"/>
  <cols>
    <col min="1" max="1" width="4.6328125" customWidth="1"/>
    <col min="2" max="2" width="41.36328125" customWidth="1"/>
    <col min="3" max="3" width="15.36328125" customWidth="1"/>
    <col min="4" max="4" width="15.26953125" customWidth="1"/>
    <col min="5" max="5" width="9.90625" bestFit="1" customWidth="1"/>
  </cols>
  <sheetData>
    <row r="1" spans="1:4" x14ac:dyDescent="0.35">
      <c r="A1" s="12" t="s">
        <v>0</v>
      </c>
      <c r="B1" s="13"/>
    </row>
    <row r="2" spans="1:4" x14ac:dyDescent="0.35">
      <c r="A2" s="12" t="s">
        <v>44</v>
      </c>
      <c r="B2" s="13"/>
    </row>
    <row r="3" spans="1:4" ht="34.799999999999997" x14ac:dyDescent="0.35">
      <c r="A3" s="1" t="s">
        <v>1</v>
      </c>
      <c r="B3" s="1" t="s">
        <v>2</v>
      </c>
      <c r="C3" s="1" t="s">
        <v>43</v>
      </c>
      <c r="D3" s="1" t="s">
        <v>4</v>
      </c>
    </row>
    <row r="4" spans="1:4" x14ac:dyDescent="0.35">
      <c r="A4" s="2">
        <v>1</v>
      </c>
      <c r="B4" s="3" t="s">
        <v>5</v>
      </c>
      <c r="C4" s="4"/>
      <c r="D4" s="4"/>
    </row>
    <row r="5" spans="1:4" x14ac:dyDescent="0.35">
      <c r="A5" s="2">
        <v>2</v>
      </c>
      <c r="B5" s="3" t="s">
        <v>6</v>
      </c>
      <c r="C5" s="4"/>
      <c r="D5" s="4"/>
    </row>
    <row r="6" spans="1:4" ht="20.399999999999999" x14ac:dyDescent="0.35">
      <c r="A6" s="5" t="s">
        <v>39</v>
      </c>
      <c r="B6" s="6"/>
      <c r="C6" s="6"/>
      <c r="D6" s="6"/>
    </row>
    <row r="7" spans="1:4" ht="34.200000000000003" customHeight="1" x14ac:dyDescent="0.35">
      <c r="A7" s="1" t="s">
        <v>1</v>
      </c>
      <c r="B7" s="1" t="s">
        <v>7</v>
      </c>
      <c r="C7" s="1" t="s">
        <v>3</v>
      </c>
      <c r="D7" s="1" t="s">
        <v>4</v>
      </c>
    </row>
    <row r="8" spans="1:4" x14ac:dyDescent="0.35">
      <c r="A8" s="1" t="s">
        <v>8</v>
      </c>
      <c r="B8" s="7" t="s">
        <v>9</v>
      </c>
      <c r="C8" s="9">
        <f>C9+C10+C15+C16+C20</f>
        <v>11252246291</v>
      </c>
      <c r="D8" s="9">
        <f>D9+D10</f>
        <v>6801138966</v>
      </c>
    </row>
    <row r="9" spans="1:4" ht="30.6" customHeight="1" x14ac:dyDescent="0.35">
      <c r="A9" s="1" t="s">
        <v>10</v>
      </c>
      <c r="B9" s="7" t="s">
        <v>11</v>
      </c>
      <c r="C9" s="8">
        <v>11167374500</v>
      </c>
      <c r="D9" s="8">
        <v>6716469000</v>
      </c>
    </row>
    <row r="10" spans="1:4" ht="19.95" customHeight="1" x14ac:dyDescent="0.35">
      <c r="A10" s="1" t="s">
        <v>12</v>
      </c>
      <c r="B10" s="7" t="s">
        <v>13</v>
      </c>
      <c r="C10" s="9">
        <f>SUM(C11:C14)</f>
        <v>70720966</v>
      </c>
      <c r="D10" s="9">
        <f>SUM(D11:D15)</f>
        <v>84669966</v>
      </c>
    </row>
    <row r="11" spans="1:4" ht="19.95" customHeight="1" x14ac:dyDescent="0.35">
      <c r="A11" s="2">
        <v>1</v>
      </c>
      <c r="B11" s="3" t="s">
        <v>14</v>
      </c>
      <c r="C11" s="8">
        <f>9815966+21667500+39237500</f>
        <v>70720966</v>
      </c>
      <c r="D11" s="11">
        <f>45179966+18570000+20920000</f>
        <v>84669966</v>
      </c>
    </row>
    <row r="12" spans="1:4" ht="19.95" customHeight="1" x14ac:dyDescent="0.35">
      <c r="A12" s="2">
        <v>2</v>
      </c>
      <c r="B12" s="3" t="s">
        <v>15</v>
      </c>
      <c r="C12" s="8"/>
      <c r="D12" s="8"/>
    </row>
    <row r="13" spans="1:4" ht="19.95" customHeight="1" x14ac:dyDescent="0.35">
      <c r="A13" s="2">
        <v>3</v>
      </c>
      <c r="B13" s="3" t="s">
        <v>16</v>
      </c>
      <c r="C13" s="8"/>
      <c r="D13" s="8"/>
    </row>
    <row r="14" spans="1:4" ht="19.95" customHeight="1" x14ac:dyDescent="0.35">
      <c r="A14" s="2">
        <v>4</v>
      </c>
      <c r="B14" s="3" t="s">
        <v>17</v>
      </c>
      <c r="C14" s="8"/>
      <c r="D14" s="8"/>
    </row>
    <row r="15" spans="1:4" ht="19.95" customHeight="1" x14ac:dyDescent="0.35">
      <c r="A15" s="2">
        <v>5</v>
      </c>
      <c r="B15" s="3" t="s">
        <v>40</v>
      </c>
      <c r="C15" s="8">
        <v>14150825</v>
      </c>
      <c r="D15" s="8">
        <v>0</v>
      </c>
    </row>
    <row r="16" spans="1:4" ht="19.95" customHeight="1" x14ac:dyDescent="0.35">
      <c r="A16" s="1" t="s">
        <v>18</v>
      </c>
      <c r="B16" s="7" t="s">
        <v>19</v>
      </c>
      <c r="C16" s="8">
        <f>SUM(C17:C19)</f>
        <v>0</v>
      </c>
      <c r="D16" s="8">
        <v>0</v>
      </c>
    </row>
    <row r="17" spans="1:5" ht="19.95" customHeight="1" x14ac:dyDescent="0.35">
      <c r="A17" s="2">
        <v>1</v>
      </c>
      <c r="B17" s="3" t="s">
        <v>15</v>
      </c>
      <c r="C17" s="8"/>
      <c r="D17" s="8"/>
    </row>
    <row r="18" spans="1:5" ht="19.95" customHeight="1" x14ac:dyDescent="0.35">
      <c r="A18" s="2">
        <v>2</v>
      </c>
      <c r="B18" s="3" t="s">
        <v>16</v>
      </c>
      <c r="C18" s="8"/>
      <c r="D18" s="8"/>
    </row>
    <row r="19" spans="1:5" ht="19.95" customHeight="1" x14ac:dyDescent="0.35">
      <c r="A19" s="2">
        <v>3</v>
      </c>
      <c r="B19" s="3" t="s">
        <v>17</v>
      </c>
      <c r="C19" s="8"/>
      <c r="D19" s="8"/>
    </row>
    <row r="20" spans="1:5" ht="19.95" customHeight="1" x14ac:dyDescent="0.35">
      <c r="A20" s="1" t="s">
        <v>20</v>
      </c>
      <c r="B20" s="7" t="s">
        <v>21</v>
      </c>
      <c r="C20" s="8">
        <v>0</v>
      </c>
      <c r="D20" s="8">
        <v>0</v>
      </c>
    </row>
    <row r="21" spans="1:5" ht="19.95" customHeight="1" x14ac:dyDescent="0.35">
      <c r="A21" s="1" t="s">
        <v>22</v>
      </c>
      <c r="B21" s="7" t="s">
        <v>23</v>
      </c>
      <c r="C21" s="9">
        <f>C22+C25+C30+C34+C35</f>
        <v>10983305072</v>
      </c>
      <c r="D21" s="8">
        <f>D22+D25+D30+D34+D35</f>
        <v>6777172175</v>
      </c>
      <c r="E21" s="10"/>
    </row>
    <row r="22" spans="1:5" ht="19.95" customHeight="1" x14ac:dyDescent="0.35">
      <c r="A22" s="1" t="s">
        <v>10</v>
      </c>
      <c r="B22" s="7" t="s">
        <v>24</v>
      </c>
      <c r="C22" s="9">
        <f>SUM(C23:C24)</f>
        <v>9582568072</v>
      </c>
      <c r="D22" s="9">
        <f>SUM(D23:D24)</f>
        <v>5702271776</v>
      </c>
    </row>
    <row r="23" spans="1:5" ht="19.95" customHeight="1" x14ac:dyDescent="0.35">
      <c r="A23" s="2">
        <v>1</v>
      </c>
      <c r="B23" s="3" t="s">
        <v>25</v>
      </c>
      <c r="C23" s="8"/>
      <c r="D23" s="8"/>
    </row>
    <row r="24" spans="1:5" ht="19.95" customHeight="1" x14ac:dyDescent="0.35">
      <c r="A24" s="2">
        <v>2</v>
      </c>
      <c r="B24" s="3" t="s">
        <v>26</v>
      </c>
      <c r="C24" s="8">
        <v>9582568072</v>
      </c>
      <c r="D24" s="8">
        <v>5702271776</v>
      </c>
    </row>
    <row r="25" spans="1:5" ht="19.95" customHeight="1" x14ac:dyDescent="0.35">
      <c r="A25" s="1" t="s">
        <v>12</v>
      </c>
      <c r="B25" s="7" t="s">
        <v>27</v>
      </c>
      <c r="C25" s="9">
        <f>SUM(C26:C29)</f>
        <v>477390100</v>
      </c>
      <c r="D25" s="9">
        <v>286326399</v>
      </c>
    </row>
    <row r="26" spans="1:5" ht="19.95" customHeight="1" x14ac:dyDescent="0.35">
      <c r="A26" s="2">
        <v>1</v>
      </c>
      <c r="B26" s="3" t="s">
        <v>28</v>
      </c>
      <c r="C26" s="8"/>
      <c r="D26" s="8"/>
    </row>
    <row r="27" spans="1:5" ht="19.95" customHeight="1" x14ac:dyDescent="0.35">
      <c r="A27" s="2">
        <v>2</v>
      </c>
      <c r="B27" s="3" t="s">
        <v>29</v>
      </c>
      <c r="C27" s="8"/>
      <c r="D27" s="8"/>
    </row>
    <row r="28" spans="1:5" ht="19.95" customHeight="1" x14ac:dyDescent="0.35">
      <c r="A28" s="2">
        <v>3</v>
      </c>
      <c r="B28" s="3" t="s">
        <v>30</v>
      </c>
      <c r="C28" s="8"/>
      <c r="D28" s="8"/>
    </row>
    <row r="29" spans="1:5" ht="19.95" customHeight="1" x14ac:dyDescent="0.35">
      <c r="A29" s="2">
        <v>4</v>
      </c>
      <c r="B29" s="3" t="s">
        <v>31</v>
      </c>
      <c r="C29" s="8">
        <v>477390100</v>
      </c>
      <c r="D29" s="8">
        <v>286326399</v>
      </c>
    </row>
    <row r="30" spans="1:5" ht="19.95" customHeight="1" x14ac:dyDescent="0.35">
      <c r="A30" s="1" t="s">
        <v>18</v>
      </c>
      <c r="B30" s="7" t="s">
        <v>32</v>
      </c>
      <c r="C30" s="9">
        <f>SUM(C31:C33)</f>
        <v>878359500</v>
      </c>
      <c r="D30" s="9">
        <f>SUM(D31:D33)</f>
        <v>709010000</v>
      </c>
    </row>
    <row r="31" spans="1:5" ht="19.95" customHeight="1" x14ac:dyDescent="0.35">
      <c r="A31" s="2">
        <v>1</v>
      </c>
      <c r="B31" s="3" t="s">
        <v>33</v>
      </c>
      <c r="C31" s="8">
        <f>703422000+39237500</f>
        <v>742659500</v>
      </c>
      <c r="D31" s="8">
        <v>622610000</v>
      </c>
    </row>
    <row r="32" spans="1:5" ht="19.95" customHeight="1" x14ac:dyDescent="0.35">
      <c r="A32" s="2">
        <v>2</v>
      </c>
      <c r="B32" s="3" t="s">
        <v>34</v>
      </c>
      <c r="C32" s="8"/>
      <c r="D32" s="8"/>
    </row>
    <row r="33" spans="1:4" ht="19.95" customHeight="1" x14ac:dyDescent="0.35">
      <c r="A33" s="2">
        <v>3</v>
      </c>
      <c r="B33" s="3" t="s">
        <v>35</v>
      </c>
      <c r="C33" s="8">
        <f>96000000+10000000+29700000</f>
        <v>135700000</v>
      </c>
      <c r="D33" s="8">
        <v>86400000</v>
      </c>
    </row>
    <row r="34" spans="1:4" ht="19.95" customHeight="1" x14ac:dyDescent="0.35">
      <c r="A34" s="1" t="s">
        <v>20</v>
      </c>
      <c r="B34" s="7" t="s">
        <v>36</v>
      </c>
      <c r="C34" s="9">
        <v>30167400</v>
      </c>
      <c r="D34" s="9">
        <v>74854000</v>
      </c>
    </row>
    <row r="35" spans="1:4" ht="19.95" customHeight="1" x14ac:dyDescent="0.35">
      <c r="A35" s="1" t="s">
        <v>42</v>
      </c>
      <c r="B35" s="7" t="s">
        <v>41</v>
      </c>
      <c r="C35" s="9">
        <v>14820000</v>
      </c>
      <c r="D35" s="9">
        <v>4710000</v>
      </c>
    </row>
    <row r="36" spans="1:4" ht="19.95" customHeight="1" x14ac:dyDescent="0.35">
      <c r="A36" s="1" t="s">
        <v>37</v>
      </c>
      <c r="B36" s="7" t="s">
        <v>38</v>
      </c>
      <c r="C36" s="9">
        <f>C8-C21</f>
        <v>268941219</v>
      </c>
      <c r="D36" s="9">
        <f>D8-D21</f>
        <v>23966791</v>
      </c>
    </row>
    <row r="37" spans="1:4" x14ac:dyDescent="0.35">
      <c r="C37" s="16" t="s">
        <v>45</v>
      </c>
      <c r="D37" s="16"/>
    </row>
    <row r="38" spans="1:4" x14ac:dyDescent="0.35">
      <c r="C38" s="14" t="s">
        <v>46</v>
      </c>
      <c r="D38" s="14"/>
    </row>
    <row r="39" spans="1:4" x14ac:dyDescent="0.35">
      <c r="C39" s="15" t="s">
        <v>47</v>
      </c>
      <c r="D39" s="15"/>
    </row>
  </sheetData>
  <mergeCells count="3">
    <mergeCell ref="C38:D38"/>
    <mergeCell ref="C39:D39"/>
    <mergeCell ref="C37:D37"/>
  </mergeCells>
  <pageMargins left="0.42" right="0.2" top="0.28000000000000003" bottom="0.31" header="0.23" footer="0.2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2025-03-24T03:45:59Z</cp:lastPrinted>
  <dcterms:created xsi:type="dcterms:W3CDTF">2025-03-21T02:14:12Z</dcterms:created>
  <dcterms:modified xsi:type="dcterms:W3CDTF">2025-03-24T03:52:09Z</dcterms:modified>
</cp:coreProperties>
</file>